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0" windowWidth="15195" windowHeight="9720"/>
  </bookViews>
  <sheets>
    <sheet name="Aires et périmètres" sheetId="1" r:id="rId1"/>
    <sheet name="1001tableurs.com" sheetId="4" r:id="rId2"/>
  </sheets>
  <calcPr calcId="145621"/>
</workbook>
</file>

<file path=xl/calcChain.xml><?xml version="1.0" encoding="utf-8"?>
<calcChain xmlns="http://schemas.openxmlformats.org/spreadsheetml/2006/main">
  <c r="E143" i="1" l="1"/>
  <c r="E142" i="1"/>
  <c r="E124" i="1"/>
  <c r="E99" i="1"/>
  <c r="E76" i="1"/>
  <c r="E75" i="1"/>
  <c r="E56" i="1"/>
  <c r="E55" i="1"/>
  <c r="E37" i="1"/>
  <c r="E36" i="1"/>
  <c r="E20" i="1"/>
  <c r="E123" i="1"/>
  <c r="E98" i="1"/>
  <c r="E19" i="1"/>
</calcChain>
</file>

<file path=xl/sharedStrings.xml><?xml version="1.0" encoding="utf-8"?>
<sst xmlns="http://schemas.openxmlformats.org/spreadsheetml/2006/main" count="42" uniqueCount="19">
  <si>
    <t>r =</t>
  </si>
  <si>
    <t>Aire =</t>
  </si>
  <si>
    <t>b =</t>
  </si>
  <si>
    <t>a =</t>
  </si>
  <si>
    <t>B =</t>
  </si>
  <si>
    <t>Trapèze</t>
  </si>
  <si>
    <t>Rectangle</t>
  </si>
  <si>
    <t>Parallélogramme</t>
  </si>
  <si>
    <t>Cercle</t>
  </si>
  <si>
    <t>h =</t>
  </si>
  <si>
    <t>Triangle</t>
  </si>
  <si>
    <t>Losange</t>
  </si>
  <si>
    <t>Périmètre =</t>
  </si>
  <si>
    <t>c =</t>
  </si>
  <si>
    <t>d =</t>
  </si>
  <si>
    <t>Carré</t>
  </si>
  <si>
    <t>Calcul des aires et périmètres</t>
  </si>
  <si>
    <t xml:space="preserve">Tableur réalisé par </t>
  </si>
  <si>
    <t>VISITER LE 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</si>
</sst>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8"/>
      <name val="Arial"/>
    </font>
    <font>
      <sz val="22"/>
      <name val="Arial"/>
    </font>
    <font>
      <b/>
      <sz val="10"/>
      <name val="Arial"/>
      <family val="2"/>
    </font>
    <font>
      <u/>
      <sz val="10"/>
      <color indexed="12"/>
      <name val="Arial"/>
    </font>
    <font>
      <sz val="14"/>
      <name val="Arial"/>
      <family val="2"/>
    </font>
    <font>
      <u/>
      <sz val="16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0" fillId="2" borderId="0" xfId="0" applyFill="1"/>
    <xf numFmtId="0" fontId="3" fillId="2" borderId="0" xfId="0" applyFont="1" applyFill="1"/>
    <xf numFmtId="0" fontId="0" fillId="2" borderId="0" xfId="0" applyFill="1" applyAlignment="1">
      <alignment horizontal="right"/>
    </xf>
    <xf numFmtId="4" fontId="0" fillId="2" borderId="1" xfId="0" applyNumberFormat="1" applyFill="1" applyBorder="1" applyAlignment="1">
      <alignment horizontal="center"/>
    </xf>
    <xf numFmtId="4" fontId="0" fillId="2" borderId="2" xfId="0" applyNumberFormat="1" applyFill="1" applyBorder="1" applyAlignment="1" applyProtection="1">
      <alignment horizontal="center"/>
      <protection hidden="1"/>
    </xf>
    <xf numFmtId="4" fontId="0" fillId="2" borderId="0" xfId="0" applyNumberFormat="1" applyFill="1" applyBorder="1" applyAlignment="1">
      <alignment horizontal="center"/>
    </xf>
    <xf numFmtId="0" fontId="0" fillId="2" borderId="0" xfId="0" applyFill="1" applyProtection="1">
      <protection hidden="1"/>
    </xf>
    <xf numFmtId="0" fontId="5" fillId="2" borderId="0" xfId="0" applyFont="1" applyFill="1" applyProtection="1">
      <protection hidden="1"/>
    </xf>
    <xf numFmtId="0" fontId="2" fillId="3" borderId="0" xfId="0" applyFont="1" applyFill="1" applyAlignment="1">
      <alignment horizontal="center"/>
    </xf>
    <xf numFmtId="0" fontId="6" fillId="2" borderId="0" xfId="1" applyFont="1" applyFill="1" applyAlignment="1" applyProtection="1">
      <alignment horizontal="center"/>
      <protection hidden="1"/>
    </xf>
    <xf numFmtId="0" fontId="4" fillId="2" borderId="0" xfId="1" applyFill="1" applyAlignment="1" applyProtection="1">
      <alignment horizontal="center"/>
      <protection hidden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3</xdr:row>
      <xdr:rowOff>133350</xdr:rowOff>
    </xdr:from>
    <xdr:to>
      <xdr:col>6</xdr:col>
      <xdr:colOff>161925</xdr:colOff>
      <xdr:row>16</xdr:row>
      <xdr:rowOff>152400</xdr:rowOff>
    </xdr:to>
    <xdr:grpSp>
      <xdr:nvGrpSpPr>
        <xdr:cNvPr id="1029" name="Group 5"/>
        <xdr:cNvGrpSpPr>
          <a:grpSpLocks/>
        </xdr:cNvGrpSpPr>
      </xdr:nvGrpSpPr>
      <xdr:grpSpPr bwMode="auto">
        <a:xfrm>
          <a:off x="2438400" y="800100"/>
          <a:ext cx="2295525" cy="2124075"/>
          <a:chOff x="237" y="58"/>
          <a:chExt cx="241" cy="223"/>
        </a:xfrm>
      </xdr:grpSpPr>
      <xdr:grpSp>
        <xdr:nvGrpSpPr>
          <xdr:cNvPr id="1027" name="Group 3"/>
          <xdr:cNvGrpSpPr>
            <a:grpSpLocks/>
          </xdr:cNvGrpSpPr>
        </xdr:nvGrpSpPr>
        <xdr:grpSpPr bwMode="auto">
          <a:xfrm>
            <a:off x="237" y="58"/>
            <a:ext cx="241" cy="223"/>
            <a:chOff x="288" y="57"/>
            <a:chExt cx="232" cy="214"/>
          </a:xfrm>
        </xdr:grpSpPr>
        <xdr:sp macro="" textlink="">
          <xdr:nvSpPr>
            <xdr:cNvPr id="1025" name="Oval 1"/>
            <xdr:cNvSpPr>
              <a:spLocks noChangeArrowheads="1"/>
            </xdr:cNvSpPr>
          </xdr:nvSpPr>
          <xdr:spPr bwMode="auto">
            <a:xfrm>
              <a:off x="288" y="57"/>
              <a:ext cx="232" cy="214"/>
            </a:xfrm>
            <a:prstGeom prst="ellipse">
              <a:avLst/>
            </a:prstGeom>
            <a:solidFill>
              <a:srgbClr val="FFFFFF">
                <a:alpha val="0"/>
              </a:srgbClr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026" name="Line 2"/>
            <xdr:cNvSpPr>
              <a:spLocks noChangeShapeType="1"/>
            </xdr:cNvSpPr>
          </xdr:nvSpPr>
          <xdr:spPr bwMode="auto">
            <a:xfrm>
              <a:off x="289" y="164"/>
              <a:ext cx="11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sp macro="" textlink="">
        <xdr:nvSpPr>
          <xdr:cNvPr id="1028" name="Line 4"/>
          <xdr:cNvSpPr>
            <a:spLocks noChangeShapeType="1"/>
          </xdr:cNvSpPr>
        </xdr:nvSpPr>
        <xdr:spPr bwMode="auto">
          <a:xfrm>
            <a:off x="354" y="166"/>
            <a:ext cx="0" cy="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523875</xdr:colOff>
      <xdr:row>24</xdr:row>
      <xdr:rowOff>152400</xdr:rowOff>
    </xdr:from>
    <xdr:to>
      <xdr:col>7</xdr:col>
      <xdr:colOff>438150</xdr:colOff>
      <xdr:row>32</xdr:row>
      <xdr:rowOff>114300</xdr:rowOff>
    </xdr:to>
    <xdr:sp macro="" textlink="">
      <xdr:nvSpPr>
        <xdr:cNvPr id="1030" name="AutoShape 6"/>
        <xdr:cNvSpPr>
          <a:spLocks noChangeArrowheads="1"/>
        </xdr:cNvSpPr>
      </xdr:nvSpPr>
      <xdr:spPr bwMode="auto">
        <a:xfrm>
          <a:off x="1285875" y="4219575"/>
          <a:ext cx="4486275" cy="1257300"/>
        </a:xfrm>
        <a:prstGeom prst="parallelogram">
          <a:avLst>
            <a:gd name="adj" fmla="val 89205"/>
          </a:avLst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704850</xdr:colOff>
      <xdr:row>24</xdr:row>
      <xdr:rowOff>152400</xdr:rowOff>
    </xdr:from>
    <xdr:to>
      <xdr:col>8</xdr:col>
      <xdr:colOff>47625</xdr:colOff>
      <xdr:row>33</xdr:row>
      <xdr:rowOff>9525</xdr:rowOff>
    </xdr:to>
    <xdr:grpSp>
      <xdr:nvGrpSpPr>
        <xdr:cNvPr id="1034" name="Group 10"/>
        <xdr:cNvGrpSpPr>
          <a:grpSpLocks/>
        </xdr:cNvGrpSpPr>
      </xdr:nvGrpSpPr>
      <xdr:grpSpPr bwMode="auto">
        <a:xfrm>
          <a:off x="6038850" y="4219575"/>
          <a:ext cx="104775" cy="1314450"/>
          <a:chOff x="634" y="443"/>
          <a:chExt cx="11" cy="138"/>
        </a:xfrm>
      </xdr:grpSpPr>
      <xdr:sp macro="" textlink="">
        <xdr:nvSpPr>
          <xdr:cNvPr id="1031" name="Line 7"/>
          <xdr:cNvSpPr>
            <a:spLocks noChangeShapeType="1"/>
          </xdr:cNvSpPr>
        </xdr:nvSpPr>
        <xdr:spPr bwMode="auto">
          <a:xfrm>
            <a:off x="640" y="444"/>
            <a:ext cx="0" cy="1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32" name="Line 8"/>
          <xdr:cNvSpPr>
            <a:spLocks noChangeShapeType="1"/>
          </xdr:cNvSpPr>
        </xdr:nvSpPr>
        <xdr:spPr bwMode="auto">
          <a:xfrm flipH="1">
            <a:off x="634" y="581"/>
            <a:ext cx="1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33" name="Line 9"/>
          <xdr:cNvSpPr>
            <a:spLocks noChangeShapeType="1"/>
          </xdr:cNvSpPr>
        </xdr:nvSpPr>
        <xdr:spPr bwMode="auto">
          <a:xfrm flipH="1">
            <a:off x="634" y="443"/>
            <a:ext cx="1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742950</xdr:colOff>
      <xdr:row>44</xdr:row>
      <xdr:rowOff>152400</xdr:rowOff>
    </xdr:from>
    <xdr:to>
      <xdr:col>6</xdr:col>
      <xdr:colOff>504825</xdr:colOff>
      <xdr:row>52</xdr:row>
      <xdr:rowOff>142875</xdr:rowOff>
    </xdr:to>
    <xdr:sp macro="" textlink="">
      <xdr:nvSpPr>
        <xdr:cNvPr id="1035" name="Rectangle 11"/>
        <xdr:cNvSpPr>
          <a:spLocks noChangeArrowheads="1"/>
        </xdr:cNvSpPr>
      </xdr:nvSpPr>
      <xdr:spPr bwMode="auto">
        <a:xfrm>
          <a:off x="1504950" y="7458075"/>
          <a:ext cx="3571875" cy="1285875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704850</xdr:colOff>
      <xdr:row>44</xdr:row>
      <xdr:rowOff>142875</xdr:rowOff>
    </xdr:from>
    <xdr:to>
      <xdr:col>8</xdr:col>
      <xdr:colOff>47625</xdr:colOff>
      <xdr:row>53</xdr:row>
      <xdr:rowOff>0</xdr:rowOff>
    </xdr:to>
    <xdr:grpSp>
      <xdr:nvGrpSpPr>
        <xdr:cNvPr id="1036" name="Group 12"/>
        <xdr:cNvGrpSpPr>
          <a:grpSpLocks/>
        </xdr:cNvGrpSpPr>
      </xdr:nvGrpSpPr>
      <xdr:grpSpPr bwMode="auto">
        <a:xfrm>
          <a:off x="6038850" y="7448550"/>
          <a:ext cx="104775" cy="1314450"/>
          <a:chOff x="634" y="443"/>
          <a:chExt cx="11" cy="138"/>
        </a:xfrm>
      </xdr:grpSpPr>
      <xdr:sp macro="" textlink="">
        <xdr:nvSpPr>
          <xdr:cNvPr id="1037" name="Line 13"/>
          <xdr:cNvSpPr>
            <a:spLocks noChangeShapeType="1"/>
          </xdr:cNvSpPr>
        </xdr:nvSpPr>
        <xdr:spPr bwMode="auto">
          <a:xfrm>
            <a:off x="640" y="444"/>
            <a:ext cx="0" cy="1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38" name="Line 14"/>
          <xdr:cNvSpPr>
            <a:spLocks noChangeShapeType="1"/>
          </xdr:cNvSpPr>
        </xdr:nvSpPr>
        <xdr:spPr bwMode="auto">
          <a:xfrm flipH="1">
            <a:off x="634" y="581"/>
            <a:ext cx="1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39" name="Line 15"/>
          <xdr:cNvSpPr>
            <a:spLocks noChangeShapeType="1"/>
          </xdr:cNvSpPr>
        </xdr:nvSpPr>
        <xdr:spPr bwMode="auto">
          <a:xfrm flipH="1">
            <a:off x="634" y="443"/>
            <a:ext cx="1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</xdr:col>
      <xdr:colOff>114300</xdr:colOff>
      <xdr:row>63</xdr:row>
      <xdr:rowOff>66675</xdr:rowOff>
    </xdr:from>
    <xdr:to>
      <xdr:col>5</xdr:col>
      <xdr:colOff>457200</xdr:colOff>
      <xdr:row>71</xdr:row>
      <xdr:rowOff>85725</xdr:rowOff>
    </xdr:to>
    <xdr:sp macro="" textlink="">
      <xdr:nvSpPr>
        <xdr:cNvPr id="1040" name="AutoShape 16"/>
        <xdr:cNvSpPr>
          <a:spLocks noChangeArrowheads="1"/>
        </xdr:cNvSpPr>
      </xdr:nvSpPr>
      <xdr:spPr bwMode="auto">
        <a:xfrm>
          <a:off x="2400300" y="10448925"/>
          <a:ext cx="1866900" cy="1314450"/>
        </a:xfrm>
        <a:custGeom>
          <a:avLst/>
          <a:gdLst>
            <a:gd name="G0" fmla="+- 5400 0 0"/>
            <a:gd name="G1" fmla="+- 21600 0 5400"/>
            <a:gd name="G2" fmla="*/ 5400 1 2"/>
            <a:gd name="G3" fmla="+- 21600 0 G2"/>
            <a:gd name="G4" fmla="+/ 5400 21600 2"/>
            <a:gd name="G5" fmla="+/ G1 0 2"/>
            <a:gd name="G6" fmla="*/ 21600 21600 5400"/>
            <a:gd name="G7" fmla="*/ G6 1 2"/>
            <a:gd name="G8" fmla="+- 21600 0 G7"/>
            <a:gd name="G9" fmla="*/ 21600 1 2"/>
            <a:gd name="G10" fmla="+- 5400 0 G9"/>
            <a:gd name="G11" fmla="?: G10 G8 0"/>
            <a:gd name="G12" fmla="?: G10 G7 21600"/>
            <a:gd name="T0" fmla="*/ 18900 w 21600"/>
            <a:gd name="T1" fmla="*/ 10800 h 21600"/>
            <a:gd name="T2" fmla="*/ 10800 w 21600"/>
            <a:gd name="T3" fmla="*/ 21600 h 21600"/>
            <a:gd name="T4" fmla="*/ 2700 w 21600"/>
            <a:gd name="T5" fmla="*/ 10800 h 21600"/>
            <a:gd name="T6" fmla="*/ 10800 w 21600"/>
            <a:gd name="T7" fmla="*/ 0 h 21600"/>
            <a:gd name="T8" fmla="*/ 4500 w 21600"/>
            <a:gd name="T9" fmla="*/ 4500 h 21600"/>
            <a:gd name="T10" fmla="*/ 17100 w 21600"/>
            <a:gd name="T11" fmla="*/ 171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T8" t="T9" r="T10" b="T11"/>
          <a:pathLst>
            <a:path w="21600" h="21600">
              <a:moveTo>
                <a:pt x="0" y="0"/>
              </a:moveTo>
              <a:lnTo>
                <a:pt x="5400" y="21600"/>
              </a:lnTo>
              <a:lnTo>
                <a:pt x="16200" y="21600"/>
              </a:lnTo>
              <a:lnTo>
                <a:pt x="21600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247650</xdr:colOff>
      <xdr:row>63</xdr:row>
      <xdr:rowOff>57150</xdr:rowOff>
    </xdr:from>
    <xdr:to>
      <xdr:col>7</xdr:col>
      <xdr:colOff>352425</xdr:colOff>
      <xdr:row>71</xdr:row>
      <xdr:rowOff>76200</xdr:rowOff>
    </xdr:to>
    <xdr:grpSp>
      <xdr:nvGrpSpPr>
        <xdr:cNvPr id="1041" name="Group 17"/>
        <xdr:cNvGrpSpPr>
          <a:grpSpLocks/>
        </xdr:cNvGrpSpPr>
      </xdr:nvGrpSpPr>
      <xdr:grpSpPr bwMode="auto">
        <a:xfrm>
          <a:off x="5581650" y="10439400"/>
          <a:ext cx="104775" cy="1314450"/>
          <a:chOff x="634" y="443"/>
          <a:chExt cx="11" cy="138"/>
        </a:xfrm>
      </xdr:grpSpPr>
      <xdr:sp macro="" textlink="">
        <xdr:nvSpPr>
          <xdr:cNvPr id="1042" name="Line 18"/>
          <xdr:cNvSpPr>
            <a:spLocks noChangeShapeType="1"/>
          </xdr:cNvSpPr>
        </xdr:nvSpPr>
        <xdr:spPr bwMode="auto">
          <a:xfrm>
            <a:off x="640" y="444"/>
            <a:ext cx="0" cy="1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43" name="Line 19"/>
          <xdr:cNvSpPr>
            <a:spLocks noChangeShapeType="1"/>
          </xdr:cNvSpPr>
        </xdr:nvSpPr>
        <xdr:spPr bwMode="auto">
          <a:xfrm flipH="1">
            <a:off x="634" y="581"/>
            <a:ext cx="1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44" name="Line 20"/>
          <xdr:cNvSpPr>
            <a:spLocks noChangeShapeType="1"/>
          </xdr:cNvSpPr>
        </xdr:nvSpPr>
        <xdr:spPr bwMode="auto">
          <a:xfrm flipH="1">
            <a:off x="634" y="443"/>
            <a:ext cx="1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</xdr:col>
      <xdr:colOff>123825</xdr:colOff>
      <xdr:row>79</xdr:row>
      <xdr:rowOff>133350</xdr:rowOff>
    </xdr:from>
    <xdr:to>
      <xdr:col>6</xdr:col>
      <xdr:colOff>123825</xdr:colOff>
      <xdr:row>93</xdr:row>
      <xdr:rowOff>123825</xdr:rowOff>
    </xdr:to>
    <xdr:sp macro="" textlink="">
      <xdr:nvSpPr>
        <xdr:cNvPr id="1045" name="AutoShape 21"/>
        <xdr:cNvSpPr>
          <a:spLocks noChangeArrowheads="1"/>
        </xdr:cNvSpPr>
      </xdr:nvSpPr>
      <xdr:spPr bwMode="auto">
        <a:xfrm>
          <a:off x="2409825" y="13106400"/>
          <a:ext cx="2286000" cy="2257425"/>
        </a:xfrm>
        <a:prstGeom prst="triangle">
          <a:avLst>
            <a:gd name="adj" fmla="val 50000"/>
          </a:avLst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247650</xdr:colOff>
      <xdr:row>79</xdr:row>
      <xdr:rowOff>133350</xdr:rowOff>
    </xdr:from>
    <xdr:to>
      <xdr:col>7</xdr:col>
      <xdr:colOff>361950</xdr:colOff>
      <xdr:row>93</xdr:row>
      <xdr:rowOff>123825</xdr:rowOff>
    </xdr:to>
    <xdr:grpSp>
      <xdr:nvGrpSpPr>
        <xdr:cNvPr id="1046" name="Group 22"/>
        <xdr:cNvGrpSpPr>
          <a:grpSpLocks/>
        </xdr:cNvGrpSpPr>
      </xdr:nvGrpSpPr>
      <xdr:grpSpPr bwMode="auto">
        <a:xfrm>
          <a:off x="5581650" y="13106400"/>
          <a:ext cx="114300" cy="2257425"/>
          <a:chOff x="634" y="443"/>
          <a:chExt cx="11" cy="138"/>
        </a:xfrm>
      </xdr:grpSpPr>
      <xdr:sp macro="" textlink="">
        <xdr:nvSpPr>
          <xdr:cNvPr id="1047" name="Line 23"/>
          <xdr:cNvSpPr>
            <a:spLocks noChangeShapeType="1"/>
          </xdr:cNvSpPr>
        </xdr:nvSpPr>
        <xdr:spPr bwMode="auto">
          <a:xfrm>
            <a:off x="640" y="444"/>
            <a:ext cx="0" cy="1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48" name="Line 24"/>
          <xdr:cNvSpPr>
            <a:spLocks noChangeShapeType="1"/>
          </xdr:cNvSpPr>
        </xdr:nvSpPr>
        <xdr:spPr bwMode="auto">
          <a:xfrm flipH="1">
            <a:off x="634" y="581"/>
            <a:ext cx="1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49" name="Line 25"/>
          <xdr:cNvSpPr>
            <a:spLocks noChangeShapeType="1"/>
          </xdr:cNvSpPr>
        </xdr:nvSpPr>
        <xdr:spPr bwMode="auto">
          <a:xfrm flipH="1">
            <a:off x="634" y="443"/>
            <a:ext cx="1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114300</xdr:colOff>
      <xdr:row>104</xdr:row>
      <xdr:rowOff>133350</xdr:rowOff>
    </xdr:from>
    <xdr:to>
      <xdr:col>5</xdr:col>
      <xdr:colOff>523875</xdr:colOff>
      <xdr:row>119</xdr:row>
      <xdr:rowOff>76200</xdr:rowOff>
    </xdr:to>
    <xdr:sp macro="" textlink="">
      <xdr:nvSpPr>
        <xdr:cNvPr id="1053" name="AutoShape 29"/>
        <xdr:cNvSpPr>
          <a:spLocks noChangeArrowheads="1"/>
        </xdr:cNvSpPr>
      </xdr:nvSpPr>
      <xdr:spPr bwMode="auto">
        <a:xfrm>
          <a:off x="3162300" y="17154525"/>
          <a:ext cx="1171575" cy="2371725"/>
        </a:xfrm>
        <a:prstGeom prst="diamond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161925</xdr:colOff>
      <xdr:row>105</xdr:row>
      <xdr:rowOff>0</xdr:rowOff>
    </xdr:from>
    <xdr:to>
      <xdr:col>6</xdr:col>
      <xdr:colOff>276225</xdr:colOff>
      <xdr:row>119</xdr:row>
      <xdr:rowOff>57150</xdr:rowOff>
    </xdr:to>
    <xdr:grpSp>
      <xdr:nvGrpSpPr>
        <xdr:cNvPr id="1054" name="Group 30"/>
        <xdr:cNvGrpSpPr>
          <a:grpSpLocks/>
        </xdr:cNvGrpSpPr>
      </xdr:nvGrpSpPr>
      <xdr:grpSpPr bwMode="auto">
        <a:xfrm>
          <a:off x="4733925" y="17183100"/>
          <a:ext cx="114300" cy="2324100"/>
          <a:chOff x="634" y="443"/>
          <a:chExt cx="11" cy="138"/>
        </a:xfrm>
      </xdr:grpSpPr>
      <xdr:sp macro="" textlink="">
        <xdr:nvSpPr>
          <xdr:cNvPr id="1055" name="Line 31"/>
          <xdr:cNvSpPr>
            <a:spLocks noChangeShapeType="1"/>
          </xdr:cNvSpPr>
        </xdr:nvSpPr>
        <xdr:spPr bwMode="auto">
          <a:xfrm>
            <a:off x="640" y="444"/>
            <a:ext cx="0" cy="1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56" name="Line 32"/>
          <xdr:cNvSpPr>
            <a:spLocks noChangeShapeType="1"/>
          </xdr:cNvSpPr>
        </xdr:nvSpPr>
        <xdr:spPr bwMode="auto">
          <a:xfrm flipH="1">
            <a:off x="634" y="581"/>
            <a:ext cx="1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57" name="Line 33"/>
          <xdr:cNvSpPr>
            <a:spLocks noChangeShapeType="1"/>
          </xdr:cNvSpPr>
        </xdr:nvSpPr>
        <xdr:spPr bwMode="auto">
          <a:xfrm flipH="1">
            <a:off x="634" y="443"/>
            <a:ext cx="1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47625</xdr:colOff>
      <xdr:row>103</xdr:row>
      <xdr:rowOff>95250</xdr:rowOff>
    </xdr:from>
    <xdr:to>
      <xdr:col>5</xdr:col>
      <xdr:colOff>552450</xdr:colOff>
      <xdr:row>104</xdr:row>
      <xdr:rowOff>19050</xdr:rowOff>
    </xdr:to>
    <xdr:grpSp>
      <xdr:nvGrpSpPr>
        <xdr:cNvPr id="1065" name="Group 41"/>
        <xdr:cNvGrpSpPr>
          <a:grpSpLocks/>
        </xdr:cNvGrpSpPr>
      </xdr:nvGrpSpPr>
      <xdr:grpSpPr bwMode="auto">
        <a:xfrm>
          <a:off x="3095625" y="16954500"/>
          <a:ext cx="1266825" cy="85725"/>
          <a:chOff x="322" y="1748"/>
          <a:chExt cx="133" cy="9"/>
        </a:xfrm>
      </xdr:grpSpPr>
      <xdr:sp macro="" textlink="">
        <xdr:nvSpPr>
          <xdr:cNvPr id="1062" name="Line 38"/>
          <xdr:cNvSpPr>
            <a:spLocks noChangeShapeType="1"/>
          </xdr:cNvSpPr>
        </xdr:nvSpPr>
        <xdr:spPr bwMode="auto">
          <a:xfrm flipV="1">
            <a:off x="323" y="1753"/>
            <a:ext cx="132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63" name="Line 39"/>
          <xdr:cNvSpPr>
            <a:spLocks noChangeShapeType="1"/>
          </xdr:cNvSpPr>
        </xdr:nvSpPr>
        <xdr:spPr bwMode="auto">
          <a:xfrm>
            <a:off x="322" y="1748"/>
            <a:ext cx="0" cy="9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64" name="Line 40"/>
          <xdr:cNvSpPr>
            <a:spLocks noChangeShapeType="1"/>
          </xdr:cNvSpPr>
        </xdr:nvSpPr>
        <xdr:spPr bwMode="auto">
          <a:xfrm>
            <a:off x="454" y="1749"/>
            <a:ext cx="0" cy="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0</xdr:colOff>
      <xdr:row>131</xdr:row>
      <xdr:rowOff>9525</xdr:rowOff>
    </xdr:from>
    <xdr:to>
      <xdr:col>5</xdr:col>
      <xdr:colOff>752475</xdr:colOff>
      <xdr:row>139</xdr:row>
      <xdr:rowOff>66675</xdr:rowOff>
    </xdr:to>
    <xdr:sp macro="" textlink="">
      <xdr:nvSpPr>
        <xdr:cNvPr id="1066" name="Rectangle 42"/>
        <xdr:cNvSpPr>
          <a:spLocks noChangeArrowheads="1"/>
        </xdr:cNvSpPr>
      </xdr:nvSpPr>
      <xdr:spPr bwMode="auto">
        <a:xfrm>
          <a:off x="3048000" y="21402675"/>
          <a:ext cx="1514475" cy="135255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7</xdr:row>
      <xdr:rowOff>114300</xdr:rowOff>
    </xdr:from>
    <xdr:to>
      <xdr:col>8</xdr:col>
      <xdr:colOff>323850</xdr:colOff>
      <xdr:row>28</xdr:row>
      <xdr:rowOff>142875</xdr:rowOff>
    </xdr:to>
    <xdr:pic>
      <xdr:nvPicPr>
        <xdr:cNvPr id="2049" name="Picture 1" descr="Logo final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90650" y="1247775"/>
          <a:ext cx="5029200" cy="35528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1001tableur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4"/>
  <sheetViews>
    <sheetView tabSelected="1" workbookViewId="0">
      <selection activeCell="F130" sqref="F130"/>
    </sheetView>
  </sheetViews>
  <sheetFormatPr baseColWidth="10" defaultRowHeight="12.75" x14ac:dyDescent="0.2"/>
  <sheetData>
    <row r="1" spans="1:10" ht="27" x14ac:dyDescent="0.35">
      <c r="A1" s="9" t="s">
        <v>16</v>
      </c>
      <c r="B1" s="9"/>
      <c r="C1" s="9"/>
      <c r="D1" s="9"/>
      <c r="E1" s="9"/>
      <c r="F1" s="9"/>
      <c r="G1" s="9"/>
      <c r="H1" s="9"/>
      <c r="I1" s="9"/>
      <c r="J1" s="9"/>
    </row>
    <row r="2" spans="1:10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">
      <c r="A7" s="1"/>
      <c r="B7" s="2" t="s">
        <v>8</v>
      </c>
      <c r="C7" s="1"/>
      <c r="D7" s="1"/>
      <c r="E7" s="1"/>
      <c r="F7" s="1"/>
      <c r="G7" s="1"/>
      <c r="H7" s="1"/>
      <c r="I7" s="1"/>
      <c r="J7" s="1"/>
    </row>
    <row r="8" spans="1:10" x14ac:dyDescent="0.2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2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">
      <c r="A11" s="1"/>
      <c r="B11" s="3" t="s">
        <v>0</v>
      </c>
      <c r="C11" s="4"/>
      <c r="D11" s="1"/>
      <c r="E11" s="1"/>
      <c r="F11" s="1"/>
      <c r="G11" s="1"/>
      <c r="H11" s="1"/>
      <c r="I11" s="1"/>
      <c r="J11" s="1"/>
    </row>
    <row r="12" spans="1:1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">
      <c r="A19" s="1"/>
      <c r="B19" s="1"/>
      <c r="C19" s="1"/>
      <c r="D19" s="3" t="s">
        <v>1</v>
      </c>
      <c r="E19" s="5" t="str">
        <f>IF(C11&lt;&gt;"",ROUND(3.14159*C11*C11,2),"")</f>
        <v/>
      </c>
      <c r="F19" s="1"/>
      <c r="G19" s="1"/>
      <c r="H19" s="1"/>
      <c r="I19" s="1"/>
      <c r="J19" s="1"/>
    </row>
    <row r="20" spans="1:10" x14ac:dyDescent="0.2">
      <c r="A20" s="1"/>
      <c r="B20" s="1"/>
      <c r="C20" s="1"/>
      <c r="D20" s="1" t="s">
        <v>12</v>
      </c>
      <c r="E20" s="5" t="str">
        <f>IF(C11&lt;&gt;"",ROUND(2*3.14159*C11,2),"")</f>
        <v/>
      </c>
      <c r="F20" s="1"/>
      <c r="G20" s="1"/>
      <c r="H20" s="1"/>
      <c r="I20" s="1"/>
      <c r="J20" s="1"/>
    </row>
    <row r="21" spans="1:10" x14ac:dyDescent="0.2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2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">
      <c r="A24" s="1"/>
      <c r="B24" s="1"/>
      <c r="C24" s="1"/>
      <c r="D24" s="3" t="s">
        <v>3</v>
      </c>
      <c r="E24" s="4"/>
      <c r="F24" s="1"/>
      <c r="G24" s="1"/>
      <c r="H24" s="1"/>
      <c r="I24" s="1"/>
      <c r="J24" s="1"/>
    </row>
    <row r="25" spans="1:10" x14ac:dyDescent="0.2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2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2">
      <c r="A28" s="1"/>
      <c r="B28" s="2" t="s">
        <v>7</v>
      </c>
      <c r="C28" s="1"/>
      <c r="D28" s="1"/>
      <c r="E28" s="1"/>
      <c r="F28" s="1"/>
      <c r="G28" s="1"/>
      <c r="H28" s="1"/>
      <c r="I28" s="1"/>
      <c r="J28" s="1"/>
    </row>
    <row r="29" spans="1:10" x14ac:dyDescent="0.2">
      <c r="A29" s="1"/>
      <c r="B29" s="1"/>
      <c r="C29" s="1"/>
      <c r="D29" s="1"/>
      <c r="E29" s="1"/>
      <c r="F29" s="1"/>
      <c r="G29" s="1"/>
      <c r="H29" s="1"/>
      <c r="I29" s="3" t="s">
        <v>9</v>
      </c>
      <c r="J29" s="4"/>
    </row>
    <row r="30" spans="1:10" x14ac:dyDescent="0.2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2">
      <c r="A31" s="3" t="s">
        <v>2</v>
      </c>
      <c r="B31" s="4"/>
      <c r="C31" s="1"/>
      <c r="D31" s="1"/>
      <c r="E31" s="1"/>
      <c r="F31" s="1"/>
      <c r="G31" s="1"/>
      <c r="H31" s="1"/>
      <c r="I31" s="1"/>
      <c r="J31" s="1"/>
    </row>
    <row r="32" spans="1:10" x14ac:dyDescent="0.2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2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2">
      <c r="A36" s="1"/>
      <c r="B36" s="1"/>
      <c r="C36" s="1"/>
      <c r="D36" s="3" t="s">
        <v>1</v>
      </c>
      <c r="E36" s="5" t="str">
        <f>IF(AND(E24&lt;&gt;"",J29&lt;&gt;""),ROUND((E24*J29),2),"")</f>
        <v/>
      </c>
      <c r="F36" s="1"/>
      <c r="G36" s="1"/>
      <c r="H36" s="1"/>
      <c r="I36" s="1"/>
      <c r="J36" s="1"/>
    </row>
    <row r="37" spans="1:10" x14ac:dyDescent="0.2">
      <c r="A37" s="1"/>
      <c r="B37" s="1"/>
      <c r="C37" s="1"/>
      <c r="D37" s="1" t="s">
        <v>12</v>
      </c>
      <c r="E37" s="5" t="str">
        <f>IF(AND(E24&lt;&gt;"",B31&lt;&gt;""),ROUND((E24+B31)*2,2),"")</f>
        <v/>
      </c>
      <c r="F37" s="1"/>
      <c r="G37" s="1"/>
      <c r="H37" s="1"/>
      <c r="I37" s="1"/>
      <c r="J37" s="1"/>
    </row>
    <row r="38" spans="1:1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2">
      <c r="A44" s="1"/>
      <c r="B44" s="1"/>
      <c r="C44" s="1"/>
      <c r="D44" s="3" t="s">
        <v>3</v>
      </c>
      <c r="E44" s="4"/>
      <c r="F44" s="1"/>
      <c r="G44" s="1"/>
      <c r="H44" s="1"/>
      <c r="I44" s="1"/>
      <c r="J44" s="1"/>
    </row>
    <row r="45" spans="1:1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">
      <c r="A49" s="1"/>
      <c r="B49" s="2" t="s">
        <v>6</v>
      </c>
      <c r="C49" s="1"/>
      <c r="D49" s="1"/>
      <c r="E49" s="1"/>
      <c r="F49" s="1"/>
      <c r="G49" s="1"/>
      <c r="H49" s="1"/>
      <c r="I49" s="3" t="s">
        <v>2</v>
      </c>
      <c r="J49" s="4"/>
    </row>
    <row r="50" spans="1:1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">
      <c r="A55" s="1"/>
      <c r="B55" s="1"/>
      <c r="C55" s="1"/>
      <c r="D55" s="3" t="s">
        <v>1</v>
      </c>
      <c r="E55" s="5" t="str">
        <f>IF(AND(E44&lt;&gt;"",J49&lt;&gt;""),ROUND((E44*J49),2),"")</f>
        <v/>
      </c>
      <c r="F55" s="1"/>
      <c r="G55" s="1"/>
      <c r="H55" s="1"/>
      <c r="I55" s="1"/>
      <c r="J55" s="1"/>
    </row>
    <row r="56" spans="1:10" x14ac:dyDescent="0.2">
      <c r="A56" s="1"/>
      <c r="B56" s="1"/>
      <c r="C56" s="1"/>
      <c r="D56" s="1" t="s">
        <v>12</v>
      </c>
      <c r="E56" s="5" t="str">
        <f>IF(AND(E44&lt;&gt;"",J49&lt;&gt;""),ROUND((E44+J49)*2,2),"")</f>
        <v/>
      </c>
      <c r="F56" s="1"/>
      <c r="G56" s="1"/>
      <c r="H56" s="1"/>
      <c r="I56" s="1"/>
      <c r="J56" s="1"/>
    </row>
    <row r="57" spans="1:1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2">
      <c r="A62" s="1"/>
      <c r="B62" s="1"/>
      <c r="C62" s="1"/>
      <c r="D62" s="3" t="s">
        <v>4</v>
      </c>
      <c r="E62" s="4"/>
      <c r="F62" s="1"/>
      <c r="G62" s="1"/>
      <c r="H62" s="1"/>
      <c r="I62" s="1"/>
      <c r="J62" s="1"/>
    </row>
    <row r="63" spans="1:1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">
      <c r="A67" s="1"/>
      <c r="B67" s="3" t="s">
        <v>13</v>
      </c>
      <c r="C67" s="4"/>
      <c r="D67" s="1"/>
      <c r="E67" s="1"/>
      <c r="F67" s="1"/>
      <c r="G67" s="1"/>
      <c r="H67" s="3" t="s">
        <v>9</v>
      </c>
      <c r="I67" s="4"/>
      <c r="J67" s="1"/>
    </row>
    <row r="68" spans="1:10" x14ac:dyDescent="0.2">
      <c r="A68" s="1"/>
      <c r="B68" s="1"/>
      <c r="C68" s="1"/>
      <c r="D68" s="1"/>
      <c r="E68" s="1"/>
      <c r="F68" s="3" t="s">
        <v>14</v>
      </c>
      <c r="G68" s="4"/>
      <c r="H68" s="1"/>
      <c r="I68" s="1"/>
      <c r="J68" s="1"/>
    </row>
    <row r="69" spans="1:10" x14ac:dyDescent="0.2">
      <c r="A69" s="1"/>
      <c r="B69" s="2" t="s">
        <v>5</v>
      </c>
      <c r="C69" s="1"/>
      <c r="D69" s="1"/>
      <c r="E69" s="1"/>
      <c r="F69" s="1"/>
      <c r="G69" s="1"/>
      <c r="H69" s="1"/>
      <c r="I69" s="1"/>
      <c r="J69" s="1"/>
    </row>
    <row r="70" spans="1:1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2">
      <c r="A73" s="1"/>
      <c r="B73" s="1"/>
      <c r="C73" s="1"/>
      <c r="D73" s="3" t="s">
        <v>2</v>
      </c>
      <c r="E73" s="4"/>
      <c r="F73" s="1"/>
      <c r="G73" s="1"/>
      <c r="H73" s="1"/>
      <c r="I73" s="1"/>
      <c r="J73" s="1"/>
    </row>
    <row r="74" spans="1:1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2">
      <c r="A75" s="1"/>
      <c r="B75" s="1"/>
      <c r="C75" s="1"/>
      <c r="D75" s="3" t="s">
        <v>1</v>
      </c>
      <c r="E75" s="5" t="str">
        <f>IF(AND(E62&lt;&gt;"",I67&lt;&gt;"",E73&lt;&gt;""),ROUND(((E62+E73)*I67)/2,2),"")</f>
        <v/>
      </c>
      <c r="F75" s="1"/>
      <c r="G75" s="1"/>
      <c r="H75" s="1"/>
      <c r="I75" s="1"/>
      <c r="J75" s="1"/>
    </row>
    <row r="76" spans="1:10" x14ac:dyDescent="0.2">
      <c r="A76" s="1"/>
      <c r="B76" s="1"/>
      <c r="C76" s="1"/>
      <c r="D76" s="1" t="s">
        <v>12</v>
      </c>
      <c r="E76" s="5" t="str">
        <f>IF(AND(C67&lt;&gt;"",E62&lt;&gt;"",G68&lt;&gt;"",E73&lt;&gt;0),ROUND(C67+E62+G68+E73,2),"")</f>
        <v/>
      </c>
      <c r="F76" s="1"/>
      <c r="G76" s="1"/>
      <c r="H76" s="1"/>
      <c r="I76" s="1"/>
      <c r="J76" s="1"/>
    </row>
    <row r="77" spans="1:1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2">
      <c r="A85" s="1"/>
      <c r="B85" s="2" t="s">
        <v>10</v>
      </c>
      <c r="C85" s="3" t="s">
        <v>3</v>
      </c>
      <c r="D85" s="4"/>
      <c r="E85" s="1"/>
      <c r="F85" s="1"/>
      <c r="G85" s="1"/>
      <c r="H85" s="1"/>
      <c r="I85" s="1"/>
      <c r="J85" s="1"/>
    </row>
    <row r="86" spans="1:1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x14ac:dyDescent="0.2">
      <c r="A87" s="1"/>
      <c r="B87" s="1"/>
      <c r="C87" s="1"/>
      <c r="D87" s="1"/>
      <c r="E87" s="1"/>
      <c r="F87" s="3" t="s">
        <v>13</v>
      </c>
      <c r="G87" s="4"/>
      <c r="H87" s="3" t="s">
        <v>9</v>
      </c>
      <c r="I87" s="4"/>
      <c r="J87" s="1"/>
    </row>
    <row r="88" spans="1:1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x14ac:dyDescent="0.2">
      <c r="A96" s="1"/>
      <c r="B96" s="1"/>
      <c r="C96" s="1"/>
      <c r="D96" s="3" t="s">
        <v>2</v>
      </c>
      <c r="E96" s="4"/>
      <c r="F96" s="1"/>
      <c r="G96" s="1"/>
      <c r="H96" s="1"/>
      <c r="I96" s="1"/>
      <c r="J96" s="1"/>
    </row>
    <row r="97" spans="1:1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x14ac:dyDescent="0.2">
      <c r="A98" s="1"/>
      <c r="B98" s="1"/>
      <c r="C98" s="1"/>
      <c r="D98" s="3" t="s">
        <v>1</v>
      </c>
      <c r="E98" s="5" t="str">
        <f>IF(AND(E96&lt;&gt;"",I87&lt;&gt;""),ROUND((E96*I87)/2,2),"")</f>
        <v/>
      </c>
      <c r="F98" s="1"/>
      <c r="G98" s="1"/>
      <c r="H98" s="1"/>
      <c r="I98" s="1"/>
      <c r="J98" s="1"/>
    </row>
    <row r="99" spans="1:10" x14ac:dyDescent="0.2">
      <c r="A99" s="1"/>
      <c r="B99" s="1"/>
      <c r="C99" s="1"/>
      <c r="D99" s="1" t="s">
        <v>12</v>
      </c>
      <c r="E99" s="5" t="str">
        <f>IF(AND(D85&lt;&gt;"",G87&lt;&gt;"",E96&lt;&gt;""),ROUND(D85+G87+E96,2),"")</f>
        <v/>
      </c>
      <c r="F99" s="1"/>
      <c r="G99" s="1"/>
      <c r="H99" s="1"/>
      <c r="I99" s="1"/>
      <c r="J99" s="1"/>
    </row>
    <row r="100" spans="1:1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x14ac:dyDescent="0.2">
      <c r="A103" s="1"/>
      <c r="B103" s="1"/>
      <c r="C103" s="1"/>
      <c r="D103" s="1"/>
      <c r="E103" s="3" t="s">
        <v>3</v>
      </c>
      <c r="F103" s="4"/>
      <c r="G103" s="1"/>
      <c r="H103" s="1"/>
      <c r="I103" s="1"/>
      <c r="J103" s="1"/>
    </row>
    <row r="104" spans="1:1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x14ac:dyDescent="0.2">
      <c r="A108" s="1"/>
      <c r="B108" s="2" t="s">
        <v>11</v>
      </c>
      <c r="C108" s="1"/>
      <c r="D108" s="1"/>
      <c r="E108" s="1"/>
      <c r="F108" s="1"/>
      <c r="G108" s="1"/>
      <c r="H108" s="1"/>
      <c r="I108" s="1"/>
      <c r="J108" s="1"/>
    </row>
    <row r="109" spans="1:1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x14ac:dyDescent="0.2">
      <c r="A112" s="1"/>
      <c r="B112" s="1"/>
      <c r="C112" s="1"/>
      <c r="D112" s="1"/>
      <c r="E112" s="1"/>
      <c r="F112" s="1"/>
      <c r="G112" s="1"/>
      <c r="H112" s="3" t="s">
        <v>9</v>
      </c>
      <c r="I112" s="4"/>
      <c r="J112" s="1"/>
    </row>
    <row r="113" spans="1:1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x14ac:dyDescent="0.2">
      <c r="A123" s="1"/>
      <c r="B123" s="1"/>
      <c r="C123" s="1"/>
      <c r="D123" s="3" t="s">
        <v>1</v>
      </c>
      <c r="E123" s="5" t="str">
        <f>IF(AND(F103&lt;&gt;"",I112&lt;&gt;""),ROUND(((F103/2)*I112),2),"")</f>
        <v/>
      </c>
      <c r="F123" s="1"/>
      <c r="G123" s="1"/>
      <c r="H123" s="1"/>
      <c r="I123" s="1"/>
      <c r="J123" s="1"/>
    </row>
    <row r="124" spans="1:10" x14ac:dyDescent="0.2">
      <c r="A124" s="1"/>
      <c r="B124" s="1"/>
      <c r="C124" s="1"/>
      <c r="D124" s="1" t="s">
        <v>12</v>
      </c>
      <c r="E124" s="5" t="str">
        <f>IF(AND(F103&lt;&gt;"",I112&lt;&gt;""),ROUND(SQRT(F103/2*F103/2+I112/2*I112/2)*4,2),"")</f>
        <v/>
      </c>
      <c r="F124" s="1"/>
      <c r="G124" s="1"/>
      <c r="H124" s="1"/>
      <c r="I124" s="1"/>
      <c r="J124" s="1"/>
    </row>
    <row r="125" spans="1:10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x14ac:dyDescent="0.2">
      <c r="A130" s="1"/>
      <c r="B130" s="1"/>
      <c r="C130" s="1"/>
      <c r="D130" s="1"/>
      <c r="E130" s="3" t="s">
        <v>3</v>
      </c>
      <c r="F130" s="4"/>
      <c r="G130" s="1"/>
      <c r="H130" s="1"/>
      <c r="I130" s="1"/>
      <c r="J130" s="1"/>
    </row>
    <row r="131" spans="1:10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x14ac:dyDescent="0.2">
      <c r="A132" s="1"/>
      <c r="B132" s="2" t="s">
        <v>15</v>
      </c>
      <c r="C132" s="1"/>
      <c r="D132" s="1"/>
      <c r="E132" s="1"/>
      <c r="F132" s="1"/>
      <c r="G132" s="1"/>
      <c r="H132" s="1"/>
      <c r="I132" s="1"/>
      <c r="J132" s="1"/>
    </row>
    <row r="133" spans="1:10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x14ac:dyDescent="0.2">
      <c r="A136" s="1"/>
      <c r="B136" s="1"/>
      <c r="C136" s="1"/>
      <c r="D136" s="1"/>
      <c r="E136" s="1"/>
      <c r="F136" s="1"/>
      <c r="G136" s="3"/>
      <c r="H136" s="6"/>
      <c r="I136" s="1"/>
      <c r="J136" s="1"/>
    </row>
    <row r="137" spans="1:10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x14ac:dyDescent="0.2">
      <c r="A142" s="1"/>
      <c r="B142" s="1"/>
      <c r="C142" s="1"/>
      <c r="D142" s="3" t="s">
        <v>1</v>
      </c>
      <c r="E142" s="5" t="str">
        <f>IF(F130&lt;&gt;"",ROUND(F130*F130,2),"")</f>
        <v/>
      </c>
      <c r="F142" s="1"/>
      <c r="G142" s="1"/>
      <c r="H142" s="1"/>
      <c r="I142" s="1"/>
      <c r="J142" s="1"/>
    </row>
    <row r="143" spans="1:10" x14ac:dyDescent="0.2">
      <c r="A143" s="1"/>
      <c r="B143" s="1"/>
      <c r="C143" s="1"/>
      <c r="D143" s="1" t="s">
        <v>12</v>
      </c>
      <c r="E143" s="5" t="str">
        <f>IF(F130&lt;&gt;"",ROUND(F130*4,2),"")</f>
        <v/>
      </c>
      <c r="F143" s="1"/>
      <c r="G143" s="1"/>
      <c r="H143" s="1"/>
      <c r="I143" s="1"/>
      <c r="J143" s="1"/>
    </row>
    <row r="144" spans="1:10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</row>
  </sheetData>
  <protectedRanges>
    <protectedRange sqref="C11 B31 E24 J29 E44 J49 C67 E62 G68 E73 I67 D85 G87 E96 I87 F103 I112 F130" name="Plage1"/>
  </protectedRanges>
  <mergeCells count="1">
    <mergeCell ref="A1:J1"/>
  </mergeCells>
  <phoneticPr fontId="1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workbookViewId="0">
      <selection activeCell="N10" sqref="N10"/>
    </sheetView>
  </sheetViews>
  <sheetFormatPr baseColWidth="10" defaultRowHeight="12.75" x14ac:dyDescent="0.2"/>
  <sheetData>
    <row r="1" spans="1:11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ht="18" x14ac:dyDescent="0.25">
      <c r="A12" s="7"/>
      <c r="B12" s="7"/>
      <c r="C12" s="7"/>
      <c r="D12" s="7"/>
      <c r="E12" s="8" t="s">
        <v>17</v>
      </c>
      <c r="F12" s="7"/>
      <c r="G12" s="7"/>
      <c r="H12" s="7"/>
      <c r="I12" s="7"/>
      <c r="J12" s="7"/>
      <c r="K12" s="7"/>
    </row>
    <row r="13" spans="1:11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1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1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ht="17.25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1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1:11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11" ht="20.25" x14ac:dyDescent="0.3">
      <c r="A30" s="7"/>
      <c r="B30" s="7"/>
      <c r="C30" s="7"/>
      <c r="D30" s="10" t="s">
        <v>18</v>
      </c>
      <c r="E30" s="11"/>
      <c r="F30" s="11"/>
      <c r="G30" s="11"/>
      <c r="H30" s="7"/>
      <c r="I30" s="7"/>
      <c r="J30" s="7"/>
      <c r="K30" s="7"/>
    </row>
    <row r="31" spans="1:1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1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:11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</sheetData>
  <sheetProtection password="E30B" sheet="1" objects="1" scenarios="1"/>
  <mergeCells count="1">
    <mergeCell ref="D30:G30"/>
  </mergeCells>
  <phoneticPr fontId="1" type="noConversion"/>
  <hyperlinks>
    <hyperlink ref="D30:G30" r:id="rId1" display="VISITER LE SITE"/>
  </hyperlinks>
  <pageMargins left="0.78740157499999996" right="0.78740157499999996" top="0.984251969" bottom="0.984251969" header="0.4921259845" footer="0.4921259845"/>
  <pageSetup paperSize="9" orientation="portrait" horizontalDpi="4294967293" verticalDpi="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Aires et périmètres</vt:lpstr>
      <vt:lpstr>1001tableurs.com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Stage</dc:creator>
  <cp:lastModifiedBy>Benoît</cp:lastModifiedBy>
  <dcterms:created xsi:type="dcterms:W3CDTF">2010-09-19T08:17:26Z</dcterms:created>
  <dcterms:modified xsi:type="dcterms:W3CDTF">2013-01-29T20:25:27Z</dcterms:modified>
</cp:coreProperties>
</file>